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dehn\Desktop\"/>
    </mc:Choice>
  </mc:AlternateContent>
  <xr:revisionPtr revIDLastSave="0" documentId="13_ncr:1_{47A1A62A-1971-467D-9946-8361FE4EFB1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9707_VS0" sheetId="1" r:id="rId1"/>
    <sheet name="9708_VS1" sheetId="2" r:id="rId2"/>
    <sheet name="9709_VS3,4,5,6C" sheetId="3" r:id="rId3"/>
    <sheet name="9710_VS4,5,6,B" sheetId="4" r:id="rId4"/>
    <sheet name="9711_V2SAB" sheetId="5" r:id="rId5"/>
    <sheet name="9712_nejmladsi s mladsi zaci" sheetId="6" r:id="rId6"/>
    <sheet name="9713_mladsi zaci" sheetId="7" r:id="rId7"/>
    <sheet name="rozhodci" sheetId="8" r:id="rId8"/>
    <sheet name="poznamky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O11" i="5"/>
  <c r="S11" i="5"/>
  <c r="W11" i="5"/>
  <c r="W10" i="6"/>
  <c r="S10" i="6"/>
  <c r="O10" i="6"/>
  <c r="K10" i="6"/>
  <c r="W9" i="6"/>
  <c r="S9" i="6"/>
  <c r="O9" i="6"/>
  <c r="K9" i="6"/>
  <c r="W8" i="6"/>
  <c r="S8" i="6"/>
  <c r="O8" i="6"/>
  <c r="K8" i="6"/>
  <c r="W7" i="6"/>
  <c r="S7" i="6"/>
  <c r="O7" i="6"/>
  <c r="K7" i="6"/>
  <c r="W10" i="5"/>
  <c r="S10" i="5"/>
  <c r="O10" i="5"/>
  <c r="K10" i="5"/>
  <c r="W9" i="5"/>
  <c r="S9" i="5"/>
  <c r="O9" i="5"/>
  <c r="K9" i="5"/>
  <c r="W8" i="5"/>
  <c r="S8" i="5"/>
  <c r="O8" i="5"/>
  <c r="K8" i="5"/>
  <c r="W7" i="5"/>
  <c r="S7" i="5"/>
  <c r="O7" i="5"/>
  <c r="K7" i="5"/>
  <c r="W12" i="4"/>
  <c r="S12" i="4"/>
  <c r="O12" i="4"/>
  <c r="K12" i="4"/>
  <c r="W11" i="4"/>
  <c r="S11" i="4"/>
  <c r="O11" i="4"/>
  <c r="K11" i="4"/>
  <c r="W10" i="4"/>
  <c r="S10" i="4"/>
  <c r="O10" i="4"/>
  <c r="K10" i="4"/>
  <c r="W9" i="4"/>
  <c r="S9" i="4"/>
  <c r="O9" i="4"/>
  <c r="K9" i="4"/>
  <c r="W8" i="4"/>
  <c r="S8" i="4"/>
  <c r="O8" i="4"/>
  <c r="K8" i="4"/>
  <c r="W7" i="4"/>
  <c r="S7" i="4"/>
  <c r="O7" i="4"/>
  <c r="K7" i="4"/>
  <c r="W11" i="3"/>
  <c r="S11" i="3"/>
  <c r="O11" i="3"/>
  <c r="K11" i="3"/>
  <c r="W10" i="3"/>
  <c r="S10" i="3"/>
  <c r="O10" i="3"/>
  <c r="K10" i="3"/>
  <c r="W9" i="3"/>
  <c r="S9" i="3"/>
  <c r="O9" i="3"/>
  <c r="K9" i="3"/>
  <c r="W8" i="3"/>
  <c r="S8" i="3"/>
  <c r="O8" i="3"/>
  <c r="K8" i="3"/>
  <c r="W7" i="3"/>
  <c r="S7" i="3"/>
  <c r="O7" i="3"/>
  <c r="K7" i="3"/>
  <c r="W10" i="2"/>
  <c r="S10" i="2"/>
  <c r="O10" i="2"/>
  <c r="K10" i="2"/>
  <c r="X10" i="2" s="1"/>
  <c r="W9" i="2"/>
  <c r="S9" i="2"/>
  <c r="O9" i="2"/>
  <c r="K9" i="2"/>
  <c r="W8" i="2"/>
  <c r="S8" i="2"/>
  <c r="O8" i="2"/>
  <c r="K8" i="2"/>
  <c r="W7" i="2"/>
  <c r="S7" i="2"/>
  <c r="O7" i="2"/>
  <c r="K7" i="2"/>
  <c r="W15" i="1"/>
  <c r="S15" i="1"/>
  <c r="O15" i="1"/>
  <c r="K15" i="1"/>
  <c r="W14" i="1"/>
  <c r="S14" i="1"/>
  <c r="O14" i="1"/>
  <c r="K14" i="1"/>
  <c r="W13" i="1"/>
  <c r="S13" i="1"/>
  <c r="O13" i="1"/>
  <c r="K13" i="1"/>
  <c r="W12" i="1"/>
  <c r="S12" i="1"/>
  <c r="O12" i="1"/>
  <c r="K12" i="1"/>
  <c r="W11" i="1"/>
  <c r="S11" i="1"/>
  <c r="O11" i="1"/>
  <c r="K11" i="1"/>
  <c r="W10" i="1"/>
  <c r="S10" i="1"/>
  <c r="O10" i="1"/>
  <c r="K10" i="1"/>
  <c r="W9" i="1"/>
  <c r="S9" i="1"/>
  <c r="O9" i="1"/>
  <c r="K9" i="1"/>
  <c r="W8" i="1"/>
  <c r="S8" i="1"/>
  <c r="O8" i="1"/>
  <c r="K8" i="1"/>
  <c r="W7" i="1"/>
  <c r="S7" i="1"/>
  <c r="O7" i="1"/>
  <c r="K7" i="1"/>
  <c r="X12" i="4" l="1"/>
  <c r="X11" i="4"/>
  <c r="X10" i="4"/>
  <c r="X9" i="4"/>
  <c r="X8" i="4"/>
  <c r="X7" i="4"/>
  <c r="X11" i="3"/>
  <c r="X10" i="3"/>
  <c r="X9" i="3"/>
  <c r="X8" i="3"/>
  <c r="X7" i="3"/>
  <c r="X9" i="5"/>
  <c r="X7" i="5"/>
  <c r="X11" i="5"/>
  <c r="X10" i="5"/>
  <c r="X8" i="5"/>
  <c r="X7" i="6"/>
  <c r="X8" i="6"/>
  <c r="X9" i="6"/>
  <c r="X10" i="6"/>
  <c r="X9" i="2"/>
  <c r="X8" i="2"/>
  <c r="X7" i="2"/>
  <c r="X15" i="1"/>
  <c r="X14" i="1"/>
  <c r="X13" i="1"/>
  <c r="X12" i="1"/>
  <c r="X11" i="1"/>
  <c r="X10" i="1"/>
  <c r="X9" i="1"/>
  <c r="X8" i="1"/>
  <c r="X7" i="1"/>
</calcChain>
</file>

<file path=xl/sharedStrings.xml><?xml version="1.0" encoding="utf-8"?>
<sst xmlns="http://schemas.openxmlformats.org/spreadsheetml/2006/main" count="313" uniqueCount="81">
  <si>
    <t>VELIKONOČNÍ BERÁNEK</t>
  </si>
  <si>
    <t>28.4.2024</t>
  </si>
  <si>
    <t>VS0</t>
  </si>
  <si>
    <t>přihlášeno po uzávěrce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</si>
  <si>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</si>
  <si>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</si>
  <si>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</si>
  <si>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</si>
  <si>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</si>
  <si>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</si>
  <si>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</si>
  <si>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</si>
  <si>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</si>
  <si>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</si>
  <si>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</si>
  <si>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</si>
  <si>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</si>
  <si>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</si>
  <si>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</si>
  <si>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</si>
  <si>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Berková Marie</t>
  </si>
  <si>
    <t>SGD Opava</t>
  </si>
  <si>
    <t>HEIDEROVA</t>
  </si>
  <si>
    <t>Klímková Anna</t>
  </si>
  <si>
    <t>Kolářová Natalie</t>
  </si>
  <si>
    <t>HEIDEROVA , Špičková</t>
  </si>
  <si>
    <t>Křížková Barbora</t>
  </si>
  <si>
    <t>Heiderová, Langerová</t>
  </si>
  <si>
    <t>Kuršová Agáta Julie</t>
  </si>
  <si>
    <t>Heiderová</t>
  </si>
  <si>
    <t>Pospíšilová Elen</t>
  </si>
  <si>
    <t>Sýkorová Elen</t>
  </si>
  <si>
    <t>Heiderová, Špičková</t>
  </si>
  <si>
    <t>Urbišová Zita</t>
  </si>
  <si>
    <t>Vicherková Rozálie</t>
  </si>
  <si>
    <t>VS1</t>
  </si>
  <si>
    <t>Hanelová Aneta</t>
  </si>
  <si>
    <t>Koschatzská,Sobotíková</t>
  </si>
  <si>
    <t>Horáková Jasmína</t>
  </si>
  <si>
    <t>Schindlerová Lucie</t>
  </si>
  <si>
    <t>Davidová Klaudie</t>
  </si>
  <si>
    <t>VS3,4,5,6C</t>
  </si>
  <si>
    <t>Bachová Lucie</t>
  </si>
  <si>
    <t>Nelešovská</t>
  </si>
  <si>
    <t>Knapíková Inna</t>
  </si>
  <si>
    <t>HOLUBOVÁ</t>
  </si>
  <si>
    <t>Lichovníková Andrea</t>
  </si>
  <si>
    <t>Špičková</t>
  </si>
  <si>
    <t>Lišková Ellen</t>
  </si>
  <si>
    <t>Rudorferová Nela</t>
  </si>
  <si>
    <t>VS4,5,6,B</t>
  </si>
  <si>
    <t>Holubová Nikola</t>
  </si>
  <si>
    <t>Křížová Valentina</t>
  </si>
  <si>
    <t>Špičková,</t>
  </si>
  <si>
    <t>Nelešovská Tereza</t>
  </si>
  <si>
    <t>Spicková</t>
  </si>
  <si>
    <t>Poštulková Johanka</t>
  </si>
  <si>
    <t>Přibylová Ema</t>
  </si>
  <si>
    <t>Zmijová Roxana</t>
  </si>
  <si>
    <t>V2SAB</t>
  </si>
  <si>
    <t>Králová Zoe</t>
  </si>
  <si>
    <t>Špičková , Pavelková</t>
  </si>
  <si>
    <t>Mušalková Markéta</t>
  </si>
  <si>
    <t>Pavelková Klára</t>
  </si>
  <si>
    <t>Pavelková</t>
  </si>
  <si>
    <t>Vicherková Terezie</t>
  </si>
  <si>
    <t>nejmladší s mladší žáci</t>
  </si>
  <si>
    <t>Janda Adam</t>
  </si>
  <si>
    <t>Kaczorová</t>
  </si>
  <si>
    <t>Jurášek Florián</t>
  </si>
  <si>
    <t>Kaczorova</t>
  </si>
  <si>
    <t>Košťál Teodor</t>
  </si>
  <si>
    <t>Odehnal Filip</t>
  </si>
  <si>
    <t>Špičková, Heiderova</t>
  </si>
  <si>
    <t>mladší žáci</t>
  </si>
  <si>
    <t>Rozhodčí</t>
  </si>
  <si>
    <t>poznámka</t>
  </si>
  <si>
    <t>oddil</t>
  </si>
  <si>
    <t>kvalifikace</t>
  </si>
  <si>
    <t>Poznámky</t>
  </si>
  <si>
    <t>Machoňová 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</si>
</sst>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2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7" fillId="0" borderId="0" xfId="0" applyFont="1"/>
    <xf numFmtId="164" fontId="7" fillId="0" borderId="0" xfId="0" applyNumberFormat="1" applyFont="1"/>
    <xf numFmtId="164" fontId="6" fillId="0" borderId="0" xfId="0" applyNumberFormat="1" applyFont="1"/>
    <xf numFmtId="0" fontId="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5"/>
  <sheetViews>
    <sheetView zoomScaleNormal="100" workbookViewId="0">
      <selection activeCell="C33" sqref="C33"/>
    </sheetView>
  </sheetViews>
  <sheetFormatPr defaultRowHeight="14.4" x14ac:dyDescent="0.3"/>
  <cols>
    <col min="1" max="1" width="9.5546875" bestFit="1" customWidth="1"/>
    <col min="2" max="2" width="10.88671875" bestFit="1" customWidth="1"/>
    <col min="3" max="3" width="11.88671875" bestFit="1" customWidth="1"/>
    <col min="4" max="4" width="25.33203125" bestFit="1" customWidth="1"/>
    <col min="5" max="5" width="9.21875" bestFit="1" customWidth="1"/>
    <col min="6" max="6" width="15.33203125" bestFit="1" customWidth="1"/>
    <col min="7" max="7" width="29.5546875" bestFit="1" customWidth="1"/>
    <col min="8" max="8" width="3.33203125" bestFit="1" customWidth="1"/>
    <col min="9" max="10" width="8.5546875" bestFit="1" customWidth="1"/>
    <col min="11" max="11" width="11.33203125" bestFit="1" customWidth="1"/>
    <col min="12" max="14" width="8.5546875" bestFit="1" customWidth="1"/>
    <col min="15" max="15" width="9.33203125" bestFit="1" customWidth="1"/>
    <col min="16" max="18" width="8.5546875" bestFit="1" customWidth="1"/>
    <col min="19" max="19" width="10.44140625" bestFit="1" customWidth="1"/>
    <col min="20" max="20" width="10.109375" bestFit="1" customWidth="1"/>
    <col min="21" max="22" width="8.5546875" bestFit="1" customWidth="1"/>
    <col min="23" max="23" width="11.109375" bestFit="1" customWidth="1"/>
    <col min="24" max="24" width="10.44140625" bestFit="1" customWidth="1"/>
    <col min="25" max="25" width="7.44140625" bestFit="1" customWidth="1"/>
    <col min="26" max="26" width="31.109375" bestFit="1" customWidth="1"/>
    <col min="27" max="27" width="15" customWidth="1"/>
  </cols>
  <sheetData>
    <row r="1" spans="1:27" ht="18" x14ac:dyDescent="0.35">
      <c r="D1" t="s">
        <v>0</v>
      </c>
      <c r="E1" s="1"/>
    </row>
    <row r="2" spans="1:27" ht="18" x14ac:dyDescent="0.35">
      <c r="D2" t="s">
        <v>1</v>
      </c>
      <c r="E2" s="1"/>
    </row>
    <row r="3" spans="1:27" ht="18" x14ac:dyDescent="0.35">
      <c r="D3" t="s">
        <v>2</v>
      </c>
      <c r="E3" s="1"/>
    </row>
    <row r="6" spans="1:27" x14ac:dyDescent="0.3">
      <c r="A6" s="9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11</v>
      </c>
      <c r="M6" s="9" t="s">
        <v>12</v>
      </c>
      <c r="N6" s="9" t="s">
        <v>13</v>
      </c>
      <c r="O6" s="9" t="s">
        <v>15</v>
      </c>
      <c r="P6" s="9" t="s">
        <v>11</v>
      </c>
      <c r="Q6" s="9" t="s">
        <v>12</v>
      </c>
      <c r="R6" s="9" t="s">
        <v>13</v>
      </c>
      <c r="S6" s="9" t="s">
        <v>16</v>
      </c>
      <c r="T6" s="9" t="s">
        <v>11</v>
      </c>
      <c r="U6" s="9" t="s">
        <v>12</v>
      </c>
      <c r="V6" s="9" t="s">
        <v>13</v>
      </c>
      <c r="W6" s="9" t="s">
        <v>17</v>
      </c>
      <c r="X6" s="9" t="s">
        <v>18</v>
      </c>
      <c r="Y6" s="9" t="s">
        <v>19</v>
      </c>
      <c r="Z6" s="9" t="s">
        <v>3</v>
      </c>
      <c r="AA6" s="2"/>
    </row>
    <row r="7" spans="1:27" x14ac:dyDescent="0.3">
      <c r="A7" s="10"/>
      <c r="B7" s="10">
        <v>968592</v>
      </c>
      <c r="C7" s="10">
        <v>9680</v>
      </c>
      <c r="D7" s="10" t="s">
        <v>20</v>
      </c>
      <c r="E7" s="10">
        <v>2016</v>
      </c>
      <c r="F7" s="10" t="s">
        <v>21</v>
      </c>
      <c r="G7" s="10" t="s">
        <v>22</v>
      </c>
      <c r="H7" s="10">
        <v>0</v>
      </c>
      <c r="I7" s="11">
        <v>0</v>
      </c>
      <c r="J7" s="11">
        <v>0</v>
      </c>
      <c r="K7" s="12">
        <f t="shared" ref="K7:K15" si="0">H7+I7-J7</f>
        <v>0</v>
      </c>
      <c r="L7" s="11">
        <v>0</v>
      </c>
      <c r="M7" s="11">
        <v>0</v>
      </c>
      <c r="N7" s="11">
        <v>0</v>
      </c>
      <c r="O7" s="12">
        <f t="shared" ref="O7:O15" si="1">L7+M7-N7</f>
        <v>0</v>
      </c>
      <c r="P7" s="11">
        <v>0</v>
      </c>
      <c r="Q7" s="11">
        <v>0</v>
      </c>
      <c r="R7" s="11">
        <v>0</v>
      </c>
      <c r="S7" s="12">
        <f t="shared" ref="S7:S15" si="2">P7+Q7-R7</f>
        <v>0</v>
      </c>
      <c r="T7" s="11">
        <v>9.5</v>
      </c>
      <c r="U7" s="11">
        <v>7.1</v>
      </c>
      <c r="V7" s="11">
        <v>0</v>
      </c>
      <c r="W7" s="12">
        <f t="shared" ref="W7:W15" si="3">T7+U7-V7</f>
        <v>16.600000000000001</v>
      </c>
      <c r="X7" s="11">
        <f t="shared" ref="X7:X15" si="4">K7+O7+S7+W7</f>
        <v>16.600000000000001</v>
      </c>
      <c r="Y7" s="12"/>
      <c r="Z7" s="10"/>
    </row>
    <row r="8" spans="1:27" x14ac:dyDescent="0.3">
      <c r="A8" s="10"/>
      <c r="B8" s="10">
        <v>317776</v>
      </c>
      <c r="C8" s="10">
        <v>9680</v>
      </c>
      <c r="D8" s="10" t="s">
        <v>23</v>
      </c>
      <c r="E8" s="10">
        <v>2016</v>
      </c>
      <c r="F8" s="10" t="s">
        <v>21</v>
      </c>
      <c r="G8" s="10" t="s">
        <v>22</v>
      </c>
      <c r="H8" s="10">
        <v>0</v>
      </c>
      <c r="I8" s="11">
        <v>0</v>
      </c>
      <c r="J8" s="11">
        <v>0</v>
      </c>
      <c r="K8" s="12">
        <f t="shared" si="0"/>
        <v>0</v>
      </c>
      <c r="L8" s="11">
        <v>0</v>
      </c>
      <c r="M8" s="11">
        <v>0</v>
      </c>
      <c r="N8" s="11">
        <v>0</v>
      </c>
      <c r="O8" s="12">
        <f t="shared" si="1"/>
        <v>0</v>
      </c>
      <c r="P8" s="11">
        <v>0</v>
      </c>
      <c r="Q8" s="11">
        <v>0</v>
      </c>
      <c r="R8" s="11">
        <v>0</v>
      </c>
      <c r="S8" s="12">
        <f t="shared" si="2"/>
        <v>0</v>
      </c>
      <c r="T8" s="11">
        <v>10</v>
      </c>
      <c r="U8" s="11">
        <v>7</v>
      </c>
      <c r="V8" s="11">
        <v>0</v>
      </c>
      <c r="W8" s="12">
        <f t="shared" si="3"/>
        <v>17</v>
      </c>
      <c r="X8" s="11">
        <f t="shared" si="4"/>
        <v>17</v>
      </c>
      <c r="Y8" s="12"/>
      <c r="Z8" s="10"/>
    </row>
    <row r="9" spans="1:27" x14ac:dyDescent="0.3">
      <c r="A9" s="10"/>
      <c r="B9" s="10">
        <v>852784</v>
      </c>
      <c r="C9" s="10">
        <v>9680</v>
      </c>
      <c r="D9" s="10" t="s">
        <v>24</v>
      </c>
      <c r="E9" s="10">
        <v>2016</v>
      </c>
      <c r="F9" s="10" t="s">
        <v>21</v>
      </c>
      <c r="G9" s="10" t="s">
        <v>25</v>
      </c>
      <c r="H9" s="10">
        <v>0</v>
      </c>
      <c r="I9" s="11">
        <v>0</v>
      </c>
      <c r="J9" s="11">
        <v>0</v>
      </c>
      <c r="K9" s="12">
        <f t="shared" si="0"/>
        <v>0</v>
      </c>
      <c r="L9" s="11">
        <v>0</v>
      </c>
      <c r="M9" s="11">
        <v>0</v>
      </c>
      <c r="N9" s="11">
        <v>0</v>
      </c>
      <c r="O9" s="12">
        <f t="shared" si="1"/>
        <v>0</v>
      </c>
      <c r="P9" s="11">
        <v>0</v>
      </c>
      <c r="Q9" s="11">
        <v>0</v>
      </c>
      <c r="R9" s="11">
        <v>0</v>
      </c>
      <c r="S9" s="12">
        <f t="shared" si="2"/>
        <v>0</v>
      </c>
      <c r="T9" s="11">
        <v>10</v>
      </c>
      <c r="U9" s="11">
        <v>6.8</v>
      </c>
      <c r="V9" s="11">
        <v>0</v>
      </c>
      <c r="W9" s="12">
        <f t="shared" si="3"/>
        <v>16.8</v>
      </c>
      <c r="X9" s="11">
        <f t="shared" si="4"/>
        <v>16.8</v>
      </c>
      <c r="Y9" s="12"/>
      <c r="Z9" s="10"/>
    </row>
    <row r="10" spans="1:27" x14ac:dyDescent="0.3">
      <c r="A10" s="10"/>
      <c r="B10" s="10">
        <v>926985</v>
      </c>
      <c r="C10" s="10">
        <v>9680</v>
      </c>
      <c r="D10" s="10" t="s">
        <v>26</v>
      </c>
      <c r="E10" s="10">
        <v>2017</v>
      </c>
      <c r="F10" s="10" t="s">
        <v>21</v>
      </c>
      <c r="G10" s="10" t="s">
        <v>27</v>
      </c>
      <c r="H10" s="10">
        <v>0</v>
      </c>
      <c r="I10" s="11">
        <v>0</v>
      </c>
      <c r="J10" s="11">
        <v>0</v>
      </c>
      <c r="K10" s="12">
        <f t="shared" si="0"/>
        <v>0</v>
      </c>
      <c r="L10" s="11">
        <v>0</v>
      </c>
      <c r="M10" s="11">
        <v>0</v>
      </c>
      <c r="N10" s="11">
        <v>0</v>
      </c>
      <c r="O10" s="12">
        <f t="shared" si="1"/>
        <v>0</v>
      </c>
      <c r="P10" s="11">
        <v>0</v>
      </c>
      <c r="Q10" s="11">
        <v>0</v>
      </c>
      <c r="R10" s="11">
        <v>0</v>
      </c>
      <c r="S10" s="12">
        <f t="shared" si="2"/>
        <v>0</v>
      </c>
      <c r="T10" s="11">
        <v>10</v>
      </c>
      <c r="U10" s="11">
        <v>7.5</v>
      </c>
      <c r="V10" s="11">
        <v>0</v>
      </c>
      <c r="W10" s="12">
        <f t="shared" si="3"/>
        <v>17.5</v>
      </c>
      <c r="X10" s="11">
        <f t="shared" si="4"/>
        <v>17.5</v>
      </c>
      <c r="Y10" s="12"/>
      <c r="Z10" s="10"/>
    </row>
    <row r="11" spans="1:27" x14ac:dyDescent="0.3">
      <c r="A11" s="10"/>
      <c r="B11" s="10">
        <v>320917</v>
      </c>
      <c r="C11" s="10">
        <v>9680</v>
      </c>
      <c r="D11" s="10" t="s">
        <v>28</v>
      </c>
      <c r="E11" s="10">
        <v>2017</v>
      </c>
      <c r="F11" s="10" t="s">
        <v>21</v>
      </c>
      <c r="G11" s="10" t="s">
        <v>29</v>
      </c>
      <c r="H11" s="10">
        <v>0</v>
      </c>
      <c r="I11" s="11">
        <v>0</v>
      </c>
      <c r="J11" s="11">
        <v>0</v>
      </c>
      <c r="K11" s="12">
        <f t="shared" si="0"/>
        <v>0</v>
      </c>
      <c r="L11" s="11">
        <v>0</v>
      </c>
      <c r="M11" s="11">
        <v>0</v>
      </c>
      <c r="N11" s="11">
        <v>0</v>
      </c>
      <c r="O11" s="12">
        <f t="shared" si="1"/>
        <v>0</v>
      </c>
      <c r="P11" s="11">
        <v>0</v>
      </c>
      <c r="Q11" s="11">
        <v>0</v>
      </c>
      <c r="R11" s="11">
        <v>0</v>
      </c>
      <c r="S11" s="12">
        <f t="shared" si="2"/>
        <v>0</v>
      </c>
      <c r="T11" s="11">
        <v>10</v>
      </c>
      <c r="U11" s="11">
        <v>7.4</v>
      </c>
      <c r="V11" s="11">
        <v>0</v>
      </c>
      <c r="W11" s="12">
        <f t="shared" si="3"/>
        <v>17.399999999999999</v>
      </c>
      <c r="X11" s="11">
        <f t="shared" si="4"/>
        <v>17.399999999999999</v>
      </c>
      <c r="Y11" s="12"/>
      <c r="Z11" s="10"/>
    </row>
    <row r="12" spans="1:27" x14ac:dyDescent="0.3">
      <c r="A12" s="10"/>
      <c r="B12" s="10">
        <v>663788</v>
      </c>
      <c r="C12" s="10">
        <v>9680</v>
      </c>
      <c r="D12" s="10" t="s">
        <v>30</v>
      </c>
      <c r="E12" s="10">
        <v>2016</v>
      </c>
      <c r="F12" s="10" t="s">
        <v>21</v>
      </c>
      <c r="G12" s="10" t="s">
        <v>27</v>
      </c>
      <c r="H12" s="10">
        <v>0</v>
      </c>
      <c r="I12" s="11">
        <v>0</v>
      </c>
      <c r="J12" s="11">
        <v>0</v>
      </c>
      <c r="K12" s="12">
        <f t="shared" si="0"/>
        <v>0</v>
      </c>
      <c r="L12" s="11">
        <v>0</v>
      </c>
      <c r="M12" s="11">
        <v>0</v>
      </c>
      <c r="N12" s="11">
        <v>0</v>
      </c>
      <c r="O12" s="12">
        <f t="shared" si="1"/>
        <v>0</v>
      </c>
      <c r="P12" s="11">
        <v>0</v>
      </c>
      <c r="Q12" s="11">
        <v>0</v>
      </c>
      <c r="R12" s="11">
        <v>0</v>
      </c>
      <c r="S12" s="12">
        <f t="shared" si="2"/>
        <v>0</v>
      </c>
      <c r="T12" s="11">
        <v>10</v>
      </c>
      <c r="U12" s="11">
        <v>7</v>
      </c>
      <c r="V12" s="11">
        <v>0</v>
      </c>
      <c r="W12" s="12">
        <f t="shared" si="3"/>
        <v>17</v>
      </c>
      <c r="X12" s="11">
        <f t="shared" si="4"/>
        <v>17</v>
      </c>
      <c r="Y12" s="12"/>
      <c r="Z12" s="10"/>
    </row>
    <row r="13" spans="1:27" x14ac:dyDescent="0.3">
      <c r="A13" s="10"/>
      <c r="B13" s="10">
        <v>451547</v>
      </c>
      <c r="C13" s="10">
        <v>9680</v>
      </c>
      <c r="D13" s="10" t="s">
        <v>31</v>
      </c>
      <c r="E13" s="10">
        <v>2015</v>
      </c>
      <c r="F13" s="10" t="s">
        <v>21</v>
      </c>
      <c r="G13" s="10" t="s">
        <v>32</v>
      </c>
      <c r="H13" s="10">
        <v>0</v>
      </c>
      <c r="I13" s="11">
        <v>0</v>
      </c>
      <c r="J13" s="11">
        <v>0</v>
      </c>
      <c r="K13" s="12">
        <f t="shared" si="0"/>
        <v>0</v>
      </c>
      <c r="L13" s="11">
        <v>0</v>
      </c>
      <c r="M13" s="11">
        <v>0</v>
      </c>
      <c r="N13" s="11">
        <v>0</v>
      </c>
      <c r="O13" s="12">
        <f t="shared" si="1"/>
        <v>0</v>
      </c>
      <c r="P13" s="11">
        <v>0</v>
      </c>
      <c r="Q13" s="11">
        <v>0</v>
      </c>
      <c r="R13" s="11">
        <v>0</v>
      </c>
      <c r="S13" s="12">
        <f t="shared" si="2"/>
        <v>0</v>
      </c>
      <c r="T13" s="11">
        <v>10</v>
      </c>
      <c r="U13" s="11">
        <v>9.1</v>
      </c>
      <c r="V13" s="11">
        <v>0</v>
      </c>
      <c r="W13" s="12">
        <f t="shared" si="3"/>
        <v>19.100000000000001</v>
      </c>
      <c r="X13" s="11">
        <f t="shared" si="4"/>
        <v>19.100000000000001</v>
      </c>
      <c r="Y13" s="12"/>
      <c r="Z13" s="10"/>
    </row>
    <row r="14" spans="1:27" x14ac:dyDescent="0.3">
      <c r="A14" s="10"/>
      <c r="B14" s="10">
        <v>733749</v>
      </c>
      <c r="C14" s="10">
        <v>9680</v>
      </c>
      <c r="D14" s="10" t="s">
        <v>33</v>
      </c>
      <c r="E14" s="10">
        <v>2017</v>
      </c>
      <c r="F14" s="10" t="s">
        <v>21</v>
      </c>
      <c r="G14" s="10" t="s">
        <v>32</v>
      </c>
      <c r="H14" s="10">
        <v>0</v>
      </c>
      <c r="I14" s="11">
        <v>0</v>
      </c>
      <c r="J14" s="11">
        <v>0</v>
      </c>
      <c r="K14" s="12">
        <f t="shared" si="0"/>
        <v>0</v>
      </c>
      <c r="L14" s="11">
        <v>0</v>
      </c>
      <c r="M14" s="11">
        <v>0</v>
      </c>
      <c r="N14" s="11">
        <v>0</v>
      </c>
      <c r="O14" s="12">
        <f t="shared" si="1"/>
        <v>0</v>
      </c>
      <c r="P14" s="11">
        <v>0</v>
      </c>
      <c r="Q14" s="11">
        <v>0</v>
      </c>
      <c r="R14" s="11">
        <v>0</v>
      </c>
      <c r="S14" s="12">
        <f t="shared" si="2"/>
        <v>0</v>
      </c>
      <c r="T14" s="11">
        <v>10</v>
      </c>
      <c r="U14" s="11">
        <v>8.4</v>
      </c>
      <c r="V14" s="11">
        <v>0</v>
      </c>
      <c r="W14" s="12">
        <f t="shared" si="3"/>
        <v>18.399999999999999</v>
      </c>
      <c r="X14" s="11">
        <f t="shared" si="4"/>
        <v>18.399999999999999</v>
      </c>
      <c r="Y14" s="12"/>
      <c r="Z14" s="10"/>
    </row>
    <row r="15" spans="1:27" x14ac:dyDescent="0.3">
      <c r="A15" s="10"/>
      <c r="B15" s="10">
        <v>416778</v>
      </c>
      <c r="C15" s="10">
        <v>9680</v>
      </c>
      <c r="D15" s="10" t="s">
        <v>34</v>
      </c>
      <c r="E15" s="10">
        <v>2016</v>
      </c>
      <c r="F15" s="10" t="s">
        <v>21</v>
      </c>
      <c r="G15" s="10" t="s">
        <v>29</v>
      </c>
      <c r="H15" s="10">
        <v>0</v>
      </c>
      <c r="I15" s="11">
        <v>0</v>
      </c>
      <c r="J15" s="11">
        <v>0</v>
      </c>
      <c r="K15" s="12">
        <f t="shared" si="0"/>
        <v>0</v>
      </c>
      <c r="L15" s="11">
        <v>0</v>
      </c>
      <c r="M15" s="11">
        <v>0</v>
      </c>
      <c r="N15" s="11">
        <v>0</v>
      </c>
      <c r="O15" s="12">
        <f t="shared" si="1"/>
        <v>0</v>
      </c>
      <c r="P15" s="11">
        <v>0</v>
      </c>
      <c r="Q15" s="11">
        <v>0</v>
      </c>
      <c r="R15" s="11">
        <v>0</v>
      </c>
      <c r="S15" s="12">
        <f t="shared" si="2"/>
        <v>0</v>
      </c>
      <c r="T15" s="11">
        <v>9.5</v>
      </c>
      <c r="U15" s="11">
        <v>5.7</v>
      </c>
      <c r="V15" s="11">
        <v>0</v>
      </c>
      <c r="W15" s="12">
        <f t="shared" si="3"/>
        <v>15.2</v>
      </c>
      <c r="X15" s="11">
        <f t="shared" si="4"/>
        <v>15.2</v>
      </c>
      <c r="Y15" s="12"/>
      <c r="Z15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0"/>
  <sheetViews>
    <sheetView tabSelected="1" zoomScaleNormal="100" workbookViewId="0">
      <selection activeCell="D10" sqref="D10"/>
    </sheetView>
  </sheetViews>
  <sheetFormatPr defaultRowHeight="14.4" x14ac:dyDescent="0.3"/>
  <cols>
    <col min="1" max="3" width="10" style="10" customWidth="1"/>
    <col min="4" max="4" width="24.88671875" style="10" customWidth="1"/>
    <col min="5" max="5" width="8" style="10" customWidth="1"/>
    <col min="6" max="6" width="18.109375" style="10" customWidth="1"/>
    <col min="7" max="7" width="23.77734375" style="10" customWidth="1"/>
    <col min="8" max="8" width="2.6640625" style="10" bestFit="1" customWidth="1"/>
    <col min="9" max="10" width="7" style="10" customWidth="1"/>
    <col min="11" max="11" width="9.33203125" style="10" bestFit="1" customWidth="1"/>
    <col min="12" max="14" width="7" style="10" customWidth="1"/>
    <col min="15" max="15" width="7.6640625" style="10" bestFit="1" customWidth="1"/>
    <col min="16" max="18" width="7" style="10" customWidth="1"/>
    <col min="19" max="19" width="8.6640625" style="10" bestFit="1" customWidth="1"/>
    <col min="20" max="22" width="7" style="10" customWidth="1"/>
    <col min="23" max="23" width="9" style="10" bestFit="1" customWidth="1"/>
    <col min="24" max="24" width="8.77734375" style="10" bestFit="1" customWidth="1"/>
    <col min="25" max="25" width="6" style="10" bestFit="1" customWidth="1"/>
    <col min="26" max="26" width="25.77734375" style="10" bestFit="1" customWidth="1"/>
    <col min="27" max="27" width="15" style="10" customWidth="1"/>
    <col min="28" max="16384" width="8.88671875" style="10"/>
  </cols>
  <sheetData>
    <row r="1" spans="1:27" x14ac:dyDescent="0.3">
      <c r="D1" s="10" t="s">
        <v>0</v>
      </c>
      <c r="E1" s="13"/>
    </row>
    <row r="2" spans="1:27" x14ac:dyDescent="0.3">
      <c r="D2" s="10" t="s">
        <v>1</v>
      </c>
      <c r="E2" s="13"/>
    </row>
    <row r="3" spans="1:27" x14ac:dyDescent="0.3">
      <c r="D3" s="10" t="s">
        <v>35</v>
      </c>
      <c r="E3" s="13"/>
    </row>
    <row r="6" spans="1:27" x14ac:dyDescent="0.3">
      <c r="A6" s="9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11</v>
      </c>
      <c r="M6" s="9" t="s">
        <v>12</v>
      </c>
      <c r="N6" s="9" t="s">
        <v>13</v>
      </c>
      <c r="O6" s="9" t="s">
        <v>15</v>
      </c>
      <c r="P6" s="9" t="s">
        <v>11</v>
      </c>
      <c r="Q6" s="9" t="s">
        <v>12</v>
      </c>
      <c r="R6" s="9" t="s">
        <v>13</v>
      </c>
      <c r="S6" s="9" t="s">
        <v>16</v>
      </c>
      <c r="T6" s="9" t="s">
        <v>11</v>
      </c>
      <c r="U6" s="9" t="s">
        <v>12</v>
      </c>
      <c r="V6" s="9" t="s">
        <v>13</v>
      </c>
      <c r="W6" s="9" t="s">
        <v>17</v>
      </c>
      <c r="X6" s="9" t="s">
        <v>18</v>
      </c>
      <c r="Y6" s="9" t="s">
        <v>19</v>
      </c>
      <c r="Z6" s="9" t="s">
        <v>3</v>
      </c>
      <c r="AA6" s="9"/>
    </row>
    <row r="7" spans="1:27" x14ac:dyDescent="0.3">
      <c r="B7" s="10">
        <v>952135</v>
      </c>
      <c r="C7" s="10">
        <v>9680</v>
      </c>
      <c r="D7" s="10" t="s">
        <v>36</v>
      </c>
      <c r="E7" s="10">
        <v>2015</v>
      </c>
      <c r="F7" s="10" t="s">
        <v>21</v>
      </c>
      <c r="G7" s="10" t="s">
        <v>37</v>
      </c>
      <c r="H7" s="10">
        <v>0</v>
      </c>
      <c r="I7" s="11">
        <v>0</v>
      </c>
      <c r="J7" s="11">
        <v>0</v>
      </c>
      <c r="K7" s="12">
        <f>H7+I7-J7</f>
        <v>0</v>
      </c>
      <c r="L7" s="11">
        <v>0</v>
      </c>
      <c r="M7" s="11">
        <v>0</v>
      </c>
      <c r="N7" s="11">
        <v>0</v>
      </c>
      <c r="O7" s="12">
        <f>L7+M7-N7</f>
        <v>0</v>
      </c>
      <c r="P7" s="11">
        <v>0</v>
      </c>
      <c r="Q7" s="11">
        <v>0</v>
      </c>
      <c r="R7" s="11">
        <v>0</v>
      </c>
      <c r="S7" s="12">
        <f>P7+Q7-R7</f>
        <v>0</v>
      </c>
      <c r="T7" s="11">
        <v>2</v>
      </c>
      <c r="U7" s="11">
        <v>7.2</v>
      </c>
      <c r="V7" s="11">
        <v>0</v>
      </c>
      <c r="W7" s="12">
        <f>T7+U7-V7</f>
        <v>9.1999999999999993</v>
      </c>
      <c r="X7" s="11">
        <f>K7+O7+S7+W7</f>
        <v>9.1999999999999993</v>
      </c>
      <c r="Y7" s="12"/>
    </row>
    <row r="8" spans="1:27" x14ac:dyDescent="0.3">
      <c r="B8" s="10">
        <v>545128</v>
      </c>
      <c r="C8" s="10">
        <v>9680</v>
      </c>
      <c r="D8" s="10" t="s">
        <v>38</v>
      </c>
      <c r="E8" s="10">
        <v>2017</v>
      </c>
      <c r="F8" s="10" t="s">
        <v>21</v>
      </c>
      <c r="G8" s="10" t="s">
        <v>37</v>
      </c>
      <c r="H8" s="10">
        <v>0</v>
      </c>
      <c r="I8" s="11">
        <v>0</v>
      </c>
      <c r="J8" s="11">
        <v>0</v>
      </c>
      <c r="K8" s="12">
        <f>H8+I8-J8</f>
        <v>0</v>
      </c>
      <c r="L8" s="11">
        <v>0</v>
      </c>
      <c r="M8" s="11">
        <v>0</v>
      </c>
      <c r="N8" s="11">
        <v>0</v>
      </c>
      <c r="O8" s="12">
        <f>L8+M8-N8</f>
        <v>0</v>
      </c>
      <c r="P8" s="11">
        <v>0</v>
      </c>
      <c r="Q8" s="11">
        <v>0</v>
      </c>
      <c r="R8" s="11">
        <v>0</v>
      </c>
      <c r="S8" s="12">
        <f>P8+Q8-R8</f>
        <v>0</v>
      </c>
      <c r="T8" s="11">
        <v>2</v>
      </c>
      <c r="U8" s="11">
        <v>8.3000000000000007</v>
      </c>
      <c r="V8" s="11">
        <v>0</v>
      </c>
      <c r="W8" s="12">
        <f>T8+U8-V8</f>
        <v>10.3</v>
      </c>
      <c r="X8" s="11">
        <f>K8+O8+S8+W8</f>
        <v>10.3</v>
      </c>
      <c r="Y8" s="12"/>
    </row>
    <row r="9" spans="1:27" x14ac:dyDescent="0.3">
      <c r="B9" s="10">
        <v>164709</v>
      </c>
      <c r="C9" s="10">
        <v>9680</v>
      </c>
      <c r="D9" s="10" t="s">
        <v>39</v>
      </c>
      <c r="E9" s="10">
        <v>2015</v>
      </c>
      <c r="F9" s="10" t="s">
        <v>21</v>
      </c>
      <c r="G9" s="10" t="s">
        <v>37</v>
      </c>
      <c r="H9" s="10">
        <v>0</v>
      </c>
      <c r="I9" s="11">
        <v>0</v>
      </c>
      <c r="J9" s="11">
        <v>0</v>
      </c>
      <c r="K9" s="12">
        <f>H9+I9-J9</f>
        <v>0</v>
      </c>
      <c r="L9" s="11">
        <v>0</v>
      </c>
      <c r="M9" s="11">
        <v>0</v>
      </c>
      <c r="N9" s="11">
        <v>0</v>
      </c>
      <c r="O9" s="12">
        <f>L9+M9-N9</f>
        <v>0</v>
      </c>
      <c r="P9" s="11">
        <v>0</v>
      </c>
      <c r="Q9" s="11">
        <v>0</v>
      </c>
      <c r="R9" s="11">
        <v>0</v>
      </c>
      <c r="S9" s="12">
        <f>P9+Q9-R9</f>
        <v>0</v>
      </c>
      <c r="T9" s="11">
        <v>2</v>
      </c>
      <c r="U9" s="11">
        <v>7.8</v>
      </c>
      <c r="V9" s="11">
        <v>0</v>
      </c>
      <c r="W9" s="12">
        <f>T9+U9-V9</f>
        <v>9.8000000000000007</v>
      </c>
      <c r="X9" s="11">
        <f>K9+O9+S9+W9</f>
        <v>9.8000000000000007</v>
      </c>
      <c r="Y9" s="12"/>
    </row>
    <row r="10" spans="1:27" x14ac:dyDescent="0.3">
      <c r="B10" s="10">
        <v>604067</v>
      </c>
      <c r="C10" s="10">
        <v>9680</v>
      </c>
      <c r="D10" s="10" t="s">
        <v>40</v>
      </c>
      <c r="E10" s="10">
        <v>2015</v>
      </c>
      <c r="F10" s="10" t="s">
        <v>21</v>
      </c>
      <c r="G10" s="10" t="s">
        <v>37</v>
      </c>
      <c r="H10" s="10">
        <v>0</v>
      </c>
      <c r="I10" s="11">
        <v>0</v>
      </c>
      <c r="J10" s="11">
        <v>0</v>
      </c>
      <c r="K10" s="12">
        <f>H10+I10-J10</f>
        <v>0</v>
      </c>
      <c r="L10" s="11">
        <v>0</v>
      </c>
      <c r="M10" s="11">
        <v>0</v>
      </c>
      <c r="N10" s="11">
        <v>0</v>
      </c>
      <c r="O10" s="12">
        <f>L10+M10-N10</f>
        <v>0</v>
      </c>
      <c r="P10" s="11">
        <v>0</v>
      </c>
      <c r="Q10" s="11">
        <v>0</v>
      </c>
      <c r="R10" s="11">
        <v>0</v>
      </c>
      <c r="S10" s="12">
        <f>P10+Q10-R10</f>
        <v>0</v>
      </c>
      <c r="T10" s="11">
        <v>0</v>
      </c>
      <c r="U10" s="11">
        <v>0</v>
      </c>
      <c r="V10" s="11">
        <v>0</v>
      </c>
      <c r="W10" s="12">
        <f>T10+U10-V10</f>
        <v>0</v>
      </c>
      <c r="X10" s="11">
        <f>K10+O10+S10+W10</f>
        <v>0</v>
      </c>
      <c r="Y10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1"/>
  <sheetViews>
    <sheetView zoomScaleNormal="100" zoomScalePageLayoutView="70" workbookViewId="0">
      <selection activeCell="I21" sqref="I21"/>
    </sheetView>
  </sheetViews>
  <sheetFormatPr defaultRowHeight="14.4" x14ac:dyDescent="0.3"/>
  <cols>
    <col min="1" max="3" width="10" customWidth="1"/>
    <col min="4" max="4" width="19.77734375" customWidth="1"/>
    <col min="5" max="5" width="8" customWidth="1"/>
    <col min="6" max="6" width="14.33203125" customWidth="1"/>
    <col min="7" max="7" width="10.44140625" bestFit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7.109375" bestFit="1" customWidth="1"/>
    <col min="20" max="22" width="7" customWidth="1"/>
    <col min="23" max="23" width="8" customWidth="1"/>
    <col min="24" max="24" width="7.21875" bestFit="1" customWidth="1"/>
    <col min="25" max="25" width="5.109375" bestFit="1" customWidth="1"/>
    <col min="26" max="26" width="21.21875" bestFit="1" customWidth="1"/>
  </cols>
  <sheetData>
    <row r="1" spans="1:26" ht="18" x14ac:dyDescent="0.35">
      <c r="D1" t="s">
        <v>0</v>
      </c>
      <c r="E1" s="1"/>
    </row>
    <row r="2" spans="1:26" ht="18" x14ac:dyDescent="0.35">
      <c r="D2" t="s">
        <v>1</v>
      </c>
      <c r="E2" s="1"/>
    </row>
    <row r="3" spans="1:26" ht="18" x14ac:dyDescent="0.35">
      <c r="D3" t="s">
        <v>41</v>
      </c>
      <c r="E3" s="1"/>
    </row>
    <row r="6" spans="1:26" x14ac:dyDescent="0.3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</row>
    <row r="7" spans="1:26" x14ac:dyDescent="0.3">
      <c r="B7">
        <v>181775</v>
      </c>
      <c r="C7">
        <v>9680</v>
      </c>
      <c r="D7" t="s">
        <v>42</v>
      </c>
      <c r="E7">
        <v>2009</v>
      </c>
      <c r="F7" t="s">
        <v>21</v>
      </c>
      <c r="G7" t="s">
        <v>43</v>
      </c>
      <c r="H7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0</v>
      </c>
      <c r="Q7" s="3">
        <v>0</v>
      </c>
      <c r="R7" s="3">
        <v>0</v>
      </c>
      <c r="S7" s="4">
        <f>P7+Q7-R7</f>
        <v>0</v>
      </c>
      <c r="T7" s="3">
        <v>2</v>
      </c>
      <c r="U7" s="3">
        <v>8.6</v>
      </c>
      <c r="V7" s="3">
        <v>0</v>
      </c>
      <c r="W7" s="4">
        <f>T7+U7-V7</f>
        <v>10.6</v>
      </c>
      <c r="X7" s="3">
        <f>K7+O7+S7+W7</f>
        <v>10.6</v>
      </c>
      <c r="Y7" s="4"/>
    </row>
    <row r="8" spans="1:26" x14ac:dyDescent="0.3">
      <c r="B8">
        <v>273176</v>
      </c>
      <c r="C8">
        <v>9680</v>
      </c>
      <c r="D8" t="s">
        <v>44</v>
      </c>
      <c r="E8">
        <v>2010</v>
      </c>
      <c r="F8" t="s">
        <v>21</v>
      </c>
      <c r="G8" t="s">
        <v>45</v>
      </c>
      <c r="H8">
        <v>0</v>
      </c>
      <c r="I8" s="3">
        <v>0</v>
      </c>
      <c r="J8" s="3">
        <v>0</v>
      </c>
      <c r="K8" s="4">
        <f>H8+I8-J8</f>
        <v>0</v>
      </c>
      <c r="L8" s="3">
        <v>0</v>
      </c>
      <c r="M8" s="3">
        <v>0</v>
      </c>
      <c r="N8" s="3">
        <v>0</v>
      </c>
      <c r="O8" s="4">
        <f>L8+M8-N8</f>
        <v>0</v>
      </c>
      <c r="P8" s="3">
        <v>0</v>
      </c>
      <c r="Q8" s="3">
        <v>0</v>
      </c>
      <c r="R8" s="3">
        <v>0</v>
      </c>
      <c r="S8" s="4">
        <f>P8+Q8-R8</f>
        <v>0</v>
      </c>
      <c r="T8" s="3">
        <v>2</v>
      </c>
      <c r="U8" s="3">
        <v>7.4</v>
      </c>
      <c r="V8" s="3">
        <v>0</v>
      </c>
      <c r="W8" s="4">
        <f>T8+U8-V8</f>
        <v>9.4</v>
      </c>
      <c r="X8" s="3">
        <f>K8+O8+S8+W8</f>
        <v>9.4</v>
      </c>
      <c r="Y8" s="4"/>
    </row>
    <row r="9" spans="1:26" x14ac:dyDescent="0.3">
      <c r="B9">
        <v>997967</v>
      </c>
      <c r="C9">
        <v>9680</v>
      </c>
      <c r="D9" t="s">
        <v>46</v>
      </c>
      <c r="E9">
        <v>2009</v>
      </c>
      <c r="F9" t="s">
        <v>21</v>
      </c>
      <c r="G9" t="s">
        <v>47</v>
      </c>
      <c r="H9">
        <v>0</v>
      </c>
      <c r="I9" s="3">
        <v>0</v>
      </c>
      <c r="J9" s="3">
        <v>0</v>
      </c>
      <c r="K9" s="4">
        <f>H9+I9-J9</f>
        <v>0</v>
      </c>
      <c r="L9" s="3">
        <v>0</v>
      </c>
      <c r="M9" s="3">
        <v>0</v>
      </c>
      <c r="N9" s="3">
        <v>0</v>
      </c>
      <c r="O9" s="4">
        <f>L9+M9-N9</f>
        <v>0</v>
      </c>
      <c r="P9" s="3">
        <v>0</v>
      </c>
      <c r="Q9" s="3">
        <v>0</v>
      </c>
      <c r="R9" s="3">
        <v>0</v>
      </c>
      <c r="S9" s="4">
        <f>P9+Q9-R9</f>
        <v>0</v>
      </c>
      <c r="T9" s="3">
        <v>2</v>
      </c>
      <c r="U9" s="3">
        <v>8.6</v>
      </c>
      <c r="V9" s="3">
        <v>0</v>
      </c>
      <c r="W9" s="4">
        <f>T9+U9-V9</f>
        <v>10.6</v>
      </c>
      <c r="X9" s="3">
        <f>K9+O9+S9+W9</f>
        <v>10.6</v>
      </c>
      <c r="Y9" s="4"/>
    </row>
    <row r="10" spans="1:26" x14ac:dyDescent="0.3">
      <c r="B10">
        <v>156314</v>
      </c>
      <c r="C10">
        <v>9680</v>
      </c>
      <c r="D10" t="s">
        <v>48</v>
      </c>
      <c r="E10">
        <v>2011</v>
      </c>
      <c r="F10" t="s">
        <v>21</v>
      </c>
      <c r="G10" t="s">
        <v>47</v>
      </c>
      <c r="H10">
        <v>0</v>
      </c>
      <c r="I10" s="3">
        <v>0</v>
      </c>
      <c r="J10" s="3">
        <v>0</v>
      </c>
      <c r="K10" s="4">
        <f>H10+I10-J10</f>
        <v>0</v>
      </c>
      <c r="L10" s="3">
        <v>0</v>
      </c>
      <c r="M10" s="3">
        <v>0</v>
      </c>
      <c r="N10" s="3">
        <v>0</v>
      </c>
      <c r="O10" s="4">
        <f>L10+M10-N10</f>
        <v>0</v>
      </c>
      <c r="P10" s="3">
        <v>0</v>
      </c>
      <c r="Q10" s="3">
        <v>0</v>
      </c>
      <c r="R10" s="3">
        <v>0</v>
      </c>
      <c r="S10" s="4">
        <f>P10+Q10-R10</f>
        <v>0</v>
      </c>
      <c r="T10" s="3">
        <v>2</v>
      </c>
      <c r="U10" s="3">
        <v>7.2</v>
      </c>
      <c r="V10" s="3">
        <v>0</v>
      </c>
      <c r="W10" s="4">
        <f>T10+U10-V10</f>
        <v>9.1999999999999993</v>
      </c>
      <c r="X10" s="3">
        <f>K10+O10+S10+W10</f>
        <v>9.1999999999999993</v>
      </c>
      <c r="Y10" s="4"/>
    </row>
    <row r="11" spans="1:26" x14ac:dyDescent="0.3">
      <c r="B11">
        <v>545976</v>
      </c>
      <c r="C11">
        <v>9680</v>
      </c>
      <c r="D11" t="s">
        <v>49</v>
      </c>
      <c r="E11">
        <v>2008</v>
      </c>
      <c r="F11" t="s">
        <v>21</v>
      </c>
      <c r="G11" t="s">
        <v>43</v>
      </c>
      <c r="H11">
        <v>0</v>
      </c>
      <c r="I11" s="3">
        <v>0</v>
      </c>
      <c r="J11" s="3">
        <v>0</v>
      </c>
      <c r="K11" s="4">
        <f>H11+I11-J11</f>
        <v>0</v>
      </c>
      <c r="L11" s="3">
        <v>0</v>
      </c>
      <c r="M11" s="3">
        <v>0</v>
      </c>
      <c r="N11" s="3">
        <v>0</v>
      </c>
      <c r="O11" s="4">
        <f>L11+M11-N11</f>
        <v>0</v>
      </c>
      <c r="P11" s="3">
        <v>0</v>
      </c>
      <c r="Q11" s="3">
        <v>0</v>
      </c>
      <c r="R11" s="3">
        <v>0</v>
      </c>
      <c r="S11" s="4">
        <f>P11+Q11-R11</f>
        <v>0</v>
      </c>
      <c r="T11" s="3">
        <v>2</v>
      </c>
      <c r="U11" s="3">
        <v>7.7</v>
      </c>
      <c r="V11" s="3">
        <v>0</v>
      </c>
      <c r="W11" s="4">
        <f>T11+U11-V11</f>
        <v>9.6999999999999993</v>
      </c>
      <c r="X11" s="3">
        <f>K11+O11+S11+W11</f>
        <v>9.6999999999999993</v>
      </c>
      <c r="Y11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"/>
  <sheetViews>
    <sheetView topLeftCell="C1" workbookViewId="0">
      <selection activeCell="J22" sqref="J22"/>
    </sheetView>
  </sheetViews>
  <sheetFormatPr defaultRowHeight="14.4" x14ac:dyDescent="0.3"/>
  <cols>
    <col min="1" max="3" width="10" customWidth="1"/>
    <col min="4" max="4" width="22.109375" customWidth="1"/>
    <col min="5" max="5" width="8" customWidth="1"/>
    <col min="6" max="6" width="14.109375" customWidth="1"/>
    <col min="7" max="7" width="14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8.21875" customWidth="1"/>
    <col min="26" max="26" width="22.77734375" customWidth="1"/>
    <col min="27" max="27" width="15" customWidth="1"/>
  </cols>
  <sheetData>
    <row r="1" spans="1:27" ht="18" x14ac:dyDescent="0.35">
      <c r="D1" t="s">
        <v>0</v>
      </c>
      <c r="E1" s="1"/>
    </row>
    <row r="2" spans="1:27" ht="18" x14ac:dyDescent="0.35">
      <c r="D2" t="s">
        <v>1</v>
      </c>
      <c r="E2" s="1"/>
    </row>
    <row r="3" spans="1:27" ht="18" x14ac:dyDescent="0.35">
      <c r="D3" t="s">
        <v>50</v>
      </c>
      <c r="E3" s="1"/>
    </row>
    <row r="6" spans="1:27" x14ac:dyDescent="0.3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/>
    </row>
    <row r="7" spans="1:27" x14ac:dyDescent="0.3">
      <c r="B7">
        <v>865802</v>
      </c>
      <c r="C7">
        <v>9680</v>
      </c>
      <c r="D7" t="s">
        <v>51</v>
      </c>
      <c r="E7">
        <v>2010</v>
      </c>
      <c r="F7" t="s">
        <v>21</v>
      </c>
      <c r="G7" t="s">
        <v>47</v>
      </c>
      <c r="H7">
        <v>0</v>
      </c>
      <c r="I7" s="3">
        <v>0</v>
      </c>
      <c r="J7" s="3">
        <v>0</v>
      </c>
      <c r="K7" s="4">
        <f t="shared" ref="K7:K12" si="0">H7+I7-J7</f>
        <v>0</v>
      </c>
      <c r="L7" s="3">
        <v>0</v>
      </c>
      <c r="M7" s="3">
        <v>0</v>
      </c>
      <c r="N7" s="3">
        <v>0</v>
      </c>
      <c r="O7" s="4">
        <f t="shared" ref="O7:O12" si="1">L7+M7-N7</f>
        <v>0</v>
      </c>
      <c r="P7" s="3">
        <v>0</v>
      </c>
      <c r="Q7" s="3">
        <v>0</v>
      </c>
      <c r="R7" s="3">
        <v>0</v>
      </c>
      <c r="S7" s="4">
        <f t="shared" ref="S7:S12" si="2">P7+Q7-R7</f>
        <v>0</v>
      </c>
      <c r="T7" s="3">
        <v>2</v>
      </c>
      <c r="U7" s="3">
        <v>8.6999999999999993</v>
      </c>
      <c r="V7" s="3">
        <v>0</v>
      </c>
      <c r="W7" s="4">
        <f t="shared" ref="W7:W12" si="3">T7+U7-V7</f>
        <v>10.7</v>
      </c>
      <c r="X7" s="3">
        <f t="shared" ref="X7:X12" si="4">K7+O7+S7+W7</f>
        <v>10.7</v>
      </c>
      <c r="Y7" s="4"/>
    </row>
    <row r="8" spans="1:27" x14ac:dyDescent="0.3">
      <c r="B8">
        <v>180418</v>
      </c>
      <c r="C8">
        <v>9680</v>
      </c>
      <c r="D8" t="s">
        <v>52</v>
      </c>
      <c r="E8">
        <v>2013</v>
      </c>
      <c r="F8" t="s">
        <v>21</v>
      </c>
      <c r="G8" t="s">
        <v>53</v>
      </c>
      <c r="H8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0</v>
      </c>
      <c r="Q8" s="3">
        <v>0</v>
      </c>
      <c r="R8" s="3">
        <v>0</v>
      </c>
      <c r="S8" s="4">
        <f t="shared" si="2"/>
        <v>0</v>
      </c>
      <c r="T8" s="3">
        <v>2</v>
      </c>
      <c r="U8" s="3">
        <v>8</v>
      </c>
      <c r="V8" s="3">
        <v>0</v>
      </c>
      <c r="W8" s="4">
        <f t="shared" si="3"/>
        <v>10</v>
      </c>
      <c r="X8" s="3">
        <f t="shared" si="4"/>
        <v>10</v>
      </c>
      <c r="Y8" s="4"/>
    </row>
    <row r="9" spans="1:27" x14ac:dyDescent="0.3">
      <c r="B9">
        <v>262664</v>
      </c>
      <c r="C9">
        <v>9680</v>
      </c>
      <c r="D9" t="s">
        <v>54</v>
      </c>
      <c r="E9">
        <v>2007</v>
      </c>
      <c r="F9" t="s">
        <v>21</v>
      </c>
      <c r="G9" t="s">
        <v>55</v>
      </c>
      <c r="H9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0</v>
      </c>
      <c r="Q9" s="3">
        <v>0</v>
      </c>
      <c r="R9" s="3">
        <v>0</v>
      </c>
      <c r="S9" s="4">
        <f t="shared" si="2"/>
        <v>0</v>
      </c>
      <c r="T9" s="3">
        <v>2</v>
      </c>
      <c r="U9" s="3">
        <v>8.1999999999999993</v>
      </c>
      <c r="V9" s="3">
        <v>0</v>
      </c>
      <c r="W9" s="4">
        <f t="shared" si="3"/>
        <v>10.199999999999999</v>
      </c>
      <c r="X9" s="3">
        <f t="shared" si="4"/>
        <v>10.199999999999999</v>
      </c>
      <c r="Y9" s="4"/>
    </row>
    <row r="10" spans="1:27" x14ac:dyDescent="0.3">
      <c r="B10">
        <v>705248</v>
      </c>
      <c r="C10">
        <v>9680</v>
      </c>
      <c r="D10" t="s">
        <v>56</v>
      </c>
      <c r="E10">
        <v>2012</v>
      </c>
      <c r="F10" t="s">
        <v>21</v>
      </c>
      <c r="G10" t="s">
        <v>47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0</v>
      </c>
      <c r="Q10" s="3">
        <v>0</v>
      </c>
      <c r="R10" s="3">
        <v>0</v>
      </c>
      <c r="S10" s="4">
        <f t="shared" si="2"/>
        <v>0</v>
      </c>
      <c r="T10" s="3">
        <v>2</v>
      </c>
      <c r="U10" s="3">
        <v>9</v>
      </c>
      <c r="V10" s="3">
        <v>0</v>
      </c>
      <c r="W10" s="4">
        <f t="shared" si="3"/>
        <v>11</v>
      </c>
      <c r="X10" s="3">
        <f t="shared" si="4"/>
        <v>11</v>
      </c>
      <c r="Y10" s="4"/>
    </row>
    <row r="11" spans="1:27" x14ac:dyDescent="0.3">
      <c r="B11">
        <v>137170</v>
      </c>
      <c r="C11">
        <v>9680</v>
      </c>
      <c r="D11" t="s">
        <v>57</v>
      </c>
      <c r="E11">
        <v>2012</v>
      </c>
      <c r="F11" t="s">
        <v>21</v>
      </c>
      <c r="G11" t="s">
        <v>47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0</v>
      </c>
      <c r="Q11" s="3">
        <v>0</v>
      </c>
      <c r="R11" s="3">
        <v>0</v>
      </c>
      <c r="S11" s="4">
        <f t="shared" si="2"/>
        <v>0</v>
      </c>
      <c r="T11" s="3">
        <v>2</v>
      </c>
      <c r="U11" s="3">
        <v>8.9</v>
      </c>
      <c r="V11" s="3">
        <v>0</v>
      </c>
      <c r="W11" s="4">
        <f t="shared" si="3"/>
        <v>10.9</v>
      </c>
      <c r="X11" s="3">
        <f t="shared" si="4"/>
        <v>10.9</v>
      </c>
      <c r="Y11" s="4"/>
    </row>
    <row r="12" spans="1:27" x14ac:dyDescent="0.3">
      <c r="B12">
        <v>336101</v>
      </c>
      <c r="C12">
        <v>9680</v>
      </c>
      <c r="D12" t="s">
        <v>58</v>
      </c>
      <c r="E12">
        <v>2010</v>
      </c>
      <c r="F12" t="s">
        <v>21</v>
      </c>
      <c r="G12" t="s">
        <v>47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0</v>
      </c>
      <c r="Q12" s="3">
        <v>0</v>
      </c>
      <c r="R12" s="3">
        <v>0</v>
      </c>
      <c r="S12" s="4">
        <f t="shared" si="2"/>
        <v>0</v>
      </c>
      <c r="T12" s="3">
        <v>2</v>
      </c>
      <c r="U12" s="3">
        <v>9.1</v>
      </c>
      <c r="V12" s="3">
        <v>0</v>
      </c>
      <c r="W12" s="4">
        <f t="shared" si="3"/>
        <v>11.1</v>
      </c>
      <c r="X12" s="3">
        <f t="shared" si="4"/>
        <v>11.1</v>
      </c>
      <c r="Y12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1"/>
  <sheetViews>
    <sheetView zoomScaleNormal="100" workbookViewId="0">
      <selection activeCell="E33" sqref="E33"/>
    </sheetView>
  </sheetViews>
  <sheetFormatPr defaultRowHeight="14.4" x14ac:dyDescent="0.3"/>
  <cols>
    <col min="1" max="1" width="6.44140625" bestFit="1" customWidth="1"/>
    <col min="2" max="2" width="7" bestFit="1" customWidth="1"/>
    <col min="3" max="3" width="8.21875" bestFit="1" customWidth="1"/>
    <col min="4" max="4" width="20.88671875" bestFit="1" customWidth="1"/>
    <col min="5" max="5" width="6.21875" bestFit="1" customWidth="1"/>
    <col min="6" max="6" width="10" bestFit="1" customWidth="1"/>
    <col min="7" max="7" width="17.88671875" bestFit="1" customWidth="1"/>
    <col min="8" max="8" width="2.21875" customWidth="1"/>
    <col min="9" max="10" width="5.44140625" customWidth="1"/>
    <col min="11" max="11" width="7.6640625" customWidth="1"/>
    <col min="12" max="14" width="5.44140625" customWidth="1"/>
    <col min="15" max="15" width="6.21875" customWidth="1"/>
    <col min="16" max="18" width="5.44140625" customWidth="1"/>
    <col min="19" max="19" width="7.109375" customWidth="1"/>
    <col min="20" max="22" width="5.44140625" bestFit="1" customWidth="1"/>
    <col min="23" max="23" width="7.44140625" bestFit="1" customWidth="1"/>
    <col min="24" max="24" width="7" bestFit="1" customWidth="1"/>
    <col min="25" max="25" width="5.109375" bestFit="1" customWidth="1"/>
    <col min="26" max="26" width="20.5546875" bestFit="1" customWidth="1"/>
  </cols>
  <sheetData>
    <row r="1" spans="1:26" ht="18" x14ac:dyDescent="0.35">
      <c r="D1" t="s">
        <v>0</v>
      </c>
      <c r="E1" s="1"/>
    </row>
    <row r="2" spans="1:26" ht="18" x14ac:dyDescent="0.35">
      <c r="D2" t="s">
        <v>1</v>
      </c>
      <c r="E2" s="1"/>
    </row>
    <row r="3" spans="1:26" ht="18" x14ac:dyDescent="0.35">
      <c r="D3" t="s">
        <v>59</v>
      </c>
      <c r="E3" s="1"/>
    </row>
    <row r="6" spans="1:26" x14ac:dyDescent="0.3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</row>
    <row r="7" spans="1:26" x14ac:dyDescent="0.3">
      <c r="B7">
        <v>106940</v>
      </c>
      <c r="C7">
        <v>9680</v>
      </c>
      <c r="D7" t="s">
        <v>60</v>
      </c>
      <c r="E7">
        <v>2012</v>
      </c>
      <c r="F7" t="s">
        <v>21</v>
      </c>
      <c r="G7" t="s">
        <v>61</v>
      </c>
      <c r="H7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0</v>
      </c>
      <c r="Q7" s="3">
        <v>0</v>
      </c>
      <c r="R7" s="3">
        <v>0</v>
      </c>
      <c r="S7" s="4">
        <f>P7+Q7-R7</f>
        <v>0</v>
      </c>
      <c r="T7" s="3">
        <v>0</v>
      </c>
      <c r="U7" s="3">
        <v>0</v>
      </c>
      <c r="V7" s="3">
        <v>0</v>
      </c>
      <c r="W7" s="4">
        <f>T7+U7-V7</f>
        <v>0</v>
      </c>
      <c r="X7" s="3">
        <f>K7+O7+S7+W7</f>
        <v>0</v>
      </c>
      <c r="Y7" s="4"/>
    </row>
    <row r="8" spans="1:26" x14ac:dyDescent="0.3">
      <c r="B8">
        <v>663426</v>
      </c>
      <c r="C8">
        <v>9680</v>
      </c>
      <c r="D8" t="s">
        <v>62</v>
      </c>
      <c r="E8">
        <v>2013</v>
      </c>
      <c r="F8" t="s">
        <v>21</v>
      </c>
      <c r="G8" t="s">
        <v>61</v>
      </c>
      <c r="H8">
        <v>0</v>
      </c>
      <c r="I8" s="3">
        <v>0</v>
      </c>
      <c r="J8" s="3">
        <v>0</v>
      </c>
      <c r="K8" s="4">
        <f>H8+I8-J8</f>
        <v>0</v>
      </c>
      <c r="L8" s="3">
        <v>0</v>
      </c>
      <c r="M8" s="3">
        <v>0</v>
      </c>
      <c r="N8" s="3">
        <v>0</v>
      </c>
      <c r="O8" s="4">
        <f>L8+M8-N8</f>
        <v>0</v>
      </c>
      <c r="P8" s="3">
        <v>0</v>
      </c>
      <c r="Q8" s="3">
        <v>0</v>
      </c>
      <c r="R8" s="3">
        <v>0</v>
      </c>
      <c r="S8" s="4">
        <f>P8+Q8-R8</f>
        <v>0</v>
      </c>
      <c r="T8" s="3">
        <v>1.5</v>
      </c>
      <c r="U8" s="3">
        <v>8.3000000000000007</v>
      </c>
      <c r="V8" s="3">
        <v>0</v>
      </c>
      <c r="W8" s="4">
        <f>T8+U8-V8</f>
        <v>9.8000000000000007</v>
      </c>
      <c r="X8" s="3">
        <f>K8+O8+S8+W8</f>
        <v>9.8000000000000007</v>
      </c>
      <c r="Y8" s="4"/>
    </row>
    <row r="9" spans="1:26" x14ac:dyDescent="0.3">
      <c r="B9">
        <v>996823</v>
      </c>
      <c r="C9">
        <v>9680</v>
      </c>
      <c r="D9" t="s">
        <v>63</v>
      </c>
      <c r="E9">
        <v>2013</v>
      </c>
      <c r="F9" t="s">
        <v>21</v>
      </c>
      <c r="G9" t="s">
        <v>64</v>
      </c>
      <c r="H9">
        <v>0</v>
      </c>
      <c r="I9" s="3">
        <v>0</v>
      </c>
      <c r="J9" s="3">
        <v>0</v>
      </c>
      <c r="K9" s="4">
        <f>H9+I9-J9</f>
        <v>0</v>
      </c>
      <c r="L9" s="3">
        <v>0</v>
      </c>
      <c r="M9" s="3">
        <v>0</v>
      </c>
      <c r="N9" s="3">
        <v>0</v>
      </c>
      <c r="O9" s="4">
        <f>L9+M9-N9</f>
        <v>0</v>
      </c>
      <c r="P9" s="3">
        <v>0</v>
      </c>
      <c r="Q9" s="3">
        <v>0</v>
      </c>
      <c r="R9" s="3">
        <v>0</v>
      </c>
      <c r="S9" s="4">
        <f>P9+Q9-R9</f>
        <v>0</v>
      </c>
      <c r="T9" s="3">
        <v>0</v>
      </c>
      <c r="U9" s="3">
        <v>0</v>
      </c>
      <c r="V9" s="3">
        <v>0</v>
      </c>
      <c r="W9" s="4">
        <f>T9+U9-V9</f>
        <v>0</v>
      </c>
      <c r="X9" s="3">
        <f>K9+O9+S9+W9</f>
        <v>0</v>
      </c>
      <c r="Y9" s="4"/>
    </row>
    <row r="10" spans="1:26" x14ac:dyDescent="0.3">
      <c r="B10">
        <v>829547</v>
      </c>
      <c r="C10">
        <v>9680</v>
      </c>
      <c r="D10" t="s">
        <v>65</v>
      </c>
      <c r="E10">
        <v>2013</v>
      </c>
      <c r="F10" t="s">
        <v>21</v>
      </c>
      <c r="G10" t="s">
        <v>61</v>
      </c>
      <c r="H10">
        <v>0</v>
      </c>
      <c r="I10" s="3">
        <v>0</v>
      </c>
      <c r="J10" s="3">
        <v>0</v>
      </c>
      <c r="K10" s="4">
        <f>H10+I10-J10</f>
        <v>0</v>
      </c>
      <c r="L10" s="3">
        <v>0</v>
      </c>
      <c r="M10" s="3">
        <v>0</v>
      </c>
      <c r="N10" s="3">
        <v>0</v>
      </c>
      <c r="O10" s="4">
        <f>L10+M10-N10</f>
        <v>0</v>
      </c>
      <c r="P10" s="3">
        <v>0</v>
      </c>
      <c r="Q10" s="3">
        <v>0</v>
      </c>
      <c r="R10" s="3">
        <v>0</v>
      </c>
      <c r="S10" s="4">
        <f>P10+Q10-R10</f>
        <v>0</v>
      </c>
      <c r="T10" s="3">
        <v>2</v>
      </c>
      <c r="U10" s="3">
        <v>6.6</v>
      </c>
      <c r="V10" s="3">
        <v>0</v>
      </c>
      <c r="W10" s="4">
        <f>T10+U10-V10</f>
        <v>8.6</v>
      </c>
      <c r="X10" s="3">
        <f>K10+O10+S10+W10</f>
        <v>8.6</v>
      </c>
      <c r="Y10" s="4"/>
    </row>
    <row r="11" spans="1:26" x14ac:dyDescent="0.3">
      <c r="C11">
        <v>9680</v>
      </c>
      <c r="D11" t="s">
        <v>80</v>
      </c>
      <c r="E11">
        <v>2015</v>
      </c>
      <c r="F11" t="s">
        <v>21</v>
      </c>
      <c r="G11" t="s">
        <v>61</v>
      </c>
      <c r="H11">
        <v>0</v>
      </c>
      <c r="I11" s="3">
        <v>0</v>
      </c>
      <c r="J11" s="3">
        <v>0</v>
      </c>
      <c r="K11" s="4">
        <f>H11+I11-J11</f>
        <v>0</v>
      </c>
      <c r="L11" s="3">
        <v>0</v>
      </c>
      <c r="M11" s="3">
        <v>0</v>
      </c>
      <c r="N11" s="3">
        <v>0</v>
      </c>
      <c r="O11" s="4">
        <f>L11+M11-N11</f>
        <v>0</v>
      </c>
      <c r="P11" s="3">
        <v>0</v>
      </c>
      <c r="Q11" s="3">
        <v>0</v>
      </c>
      <c r="R11" s="3">
        <v>0</v>
      </c>
      <c r="S11" s="4">
        <f>P11+Q11-R11</f>
        <v>0</v>
      </c>
      <c r="T11" s="3">
        <v>2</v>
      </c>
      <c r="U11" s="3">
        <v>8.1999999999999993</v>
      </c>
      <c r="V11" s="3">
        <v>0</v>
      </c>
      <c r="W11" s="4">
        <f>T11+U11-V11</f>
        <v>10.199999999999999</v>
      </c>
      <c r="X11" s="3">
        <f>K11+O11+S11+W11</f>
        <v>10.199999999999999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"/>
  <sheetViews>
    <sheetView zoomScaleNormal="100" workbookViewId="0">
      <selection activeCell="E17" sqref="E17"/>
    </sheetView>
  </sheetViews>
  <sheetFormatPr defaultRowHeight="18" customHeight="1" x14ac:dyDescent="0.45"/>
  <cols>
    <col min="1" max="1" width="10.21875" style="6" bestFit="1" customWidth="1"/>
    <col min="2" max="2" width="11.21875" style="6" bestFit="1" customWidth="1"/>
    <col min="3" max="3" width="13" style="6" bestFit="1" customWidth="1"/>
    <col min="4" max="4" width="19.33203125" style="6" customWidth="1"/>
    <col min="5" max="5" width="9.77734375" style="6" bestFit="1" customWidth="1"/>
    <col min="6" max="6" width="11.21875" style="6" bestFit="1" customWidth="1"/>
    <col min="7" max="7" width="19.77734375" style="6" bestFit="1" customWidth="1"/>
    <col min="8" max="8" width="2.44140625" style="6" bestFit="1" customWidth="1"/>
    <col min="9" max="10" width="6" style="6" bestFit="1" customWidth="1"/>
    <col min="11" max="11" width="8.44140625" style="6" bestFit="1" customWidth="1"/>
    <col min="12" max="14" width="6" style="6" bestFit="1" customWidth="1"/>
    <col min="15" max="15" width="7" style="6" bestFit="1" customWidth="1"/>
    <col min="16" max="18" width="6" style="6" bestFit="1" customWidth="1"/>
    <col min="19" max="19" width="7.88671875" style="6" bestFit="1" customWidth="1"/>
    <col min="20" max="22" width="6" style="6" bestFit="1" customWidth="1"/>
    <col min="23" max="23" width="8.21875" style="6" bestFit="1" customWidth="1"/>
    <col min="24" max="24" width="7.5546875" style="6" bestFit="1" customWidth="1"/>
    <col min="25" max="25" width="5.5546875" style="6" bestFit="1" customWidth="1"/>
    <col min="26" max="26" width="15" style="6" customWidth="1"/>
    <col min="27" max="16384" width="8.88671875" style="6"/>
  </cols>
  <sheetData>
    <row r="1" spans="1:26" ht="18" customHeight="1" x14ac:dyDescent="0.45">
      <c r="D1" s="6" t="s">
        <v>0</v>
      </c>
      <c r="E1" s="7"/>
    </row>
    <row r="2" spans="1:26" ht="18" customHeight="1" x14ac:dyDescent="0.45">
      <c r="D2" s="6" t="s">
        <v>1</v>
      </c>
      <c r="E2" s="7"/>
    </row>
    <row r="3" spans="1:26" ht="18" customHeight="1" x14ac:dyDescent="0.45">
      <c r="D3" s="6" t="s">
        <v>66</v>
      </c>
      <c r="E3" s="7"/>
    </row>
    <row r="5" spans="1:26" ht="18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6" ht="18" customHeight="1" x14ac:dyDescent="0.45">
      <c r="A6" s="9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11</v>
      </c>
      <c r="M6" s="9" t="s">
        <v>12</v>
      </c>
      <c r="N6" s="9" t="s">
        <v>13</v>
      </c>
      <c r="O6" s="9" t="s">
        <v>15</v>
      </c>
      <c r="P6" s="9" t="s">
        <v>11</v>
      </c>
      <c r="Q6" s="9" t="s">
        <v>12</v>
      </c>
      <c r="R6" s="9" t="s">
        <v>13</v>
      </c>
      <c r="S6" s="9" t="s">
        <v>16</v>
      </c>
      <c r="T6" s="9" t="s">
        <v>11</v>
      </c>
      <c r="U6" s="9" t="s">
        <v>12</v>
      </c>
      <c r="V6" s="9" t="s">
        <v>13</v>
      </c>
      <c r="W6" s="9" t="s">
        <v>17</v>
      </c>
      <c r="X6" s="9" t="s">
        <v>18</v>
      </c>
      <c r="Y6" s="9" t="s">
        <v>19</v>
      </c>
      <c r="Z6" s="8"/>
    </row>
    <row r="7" spans="1:26" ht="18" customHeight="1" x14ac:dyDescent="0.45">
      <c r="A7" s="10"/>
      <c r="B7" s="10">
        <v>751928</v>
      </c>
      <c r="C7" s="10">
        <v>9680</v>
      </c>
      <c r="D7" s="10" t="s">
        <v>67</v>
      </c>
      <c r="E7" s="10">
        <v>2015</v>
      </c>
      <c r="F7" s="10" t="s">
        <v>21</v>
      </c>
      <c r="G7" s="10" t="s">
        <v>68</v>
      </c>
      <c r="H7" s="10">
        <v>0</v>
      </c>
      <c r="I7" s="11">
        <v>0</v>
      </c>
      <c r="J7" s="11">
        <v>0</v>
      </c>
      <c r="K7" s="12">
        <f>H7+I7-J7</f>
        <v>0</v>
      </c>
      <c r="L7" s="11">
        <v>0</v>
      </c>
      <c r="M7" s="11">
        <v>0</v>
      </c>
      <c r="N7" s="11">
        <v>0</v>
      </c>
      <c r="O7" s="12">
        <f>L7+M7-N7</f>
        <v>0</v>
      </c>
      <c r="P7" s="11">
        <v>0</v>
      </c>
      <c r="Q7" s="11">
        <v>0</v>
      </c>
      <c r="R7" s="11">
        <v>0</v>
      </c>
      <c r="S7" s="12">
        <f>P7+Q7-R7</f>
        <v>0</v>
      </c>
      <c r="T7" s="11">
        <v>0</v>
      </c>
      <c r="U7" s="11">
        <v>0</v>
      </c>
      <c r="V7" s="11">
        <v>0</v>
      </c>
      <c r="W7" s="12">
        <f>T7+U7-V7</f>
        <v>0</v>
      </c>
      <c r="X7" s="11">
        <f>K7+O7+S7+W7</f>
        <v>0</v>
      </c>
      <c r="Y7" s="12"/>
    </row>
    <row r="8" spans="1:26" ht="18" customHeight="1" x14ac:dyDescent="0.45">
      <c r="A8" s="10"/>
      <c r="B8" s="10">
        <v>358533</v>
      </c>
      <c r="C8" s="10">
        <v>9680</v>
      </c>
      <c r="D8" s="10" t="s">
        <v>69</v>
      </c>
      <c r="E8" s="10">
        <v>2016</v>
      </c>
      <c r="F8" s="10" t="s">
        <v>21</v>
      </c>
      <c r="G8" s="10" t="s">
        <v>70</v>
      </c>
      <c r="H8" s="10">
        <v>0</v>
      </c>
      <c r="I8" s="11">
        <v>0</v>
      </c>
      <c r="J8" s="11">
        <v>0</v>
      </c>
      <c r="K8" s="12">
        <f>H8+I8-J8</f>
        <v>0</v>
      </c>
      <c r="L8" s="11">
        <v>0</v>
      </c>
      <c r="M8" s="11">
        <v>0</v>
      </c>
      <c r="N8" s="11">
        <v>0</v>
      </c>
      <c r="O8" s="12">
        <f>L8+M8-N8</f>
        <v>0</v>
      </c>
      <c r="P8" s="11">
        <v>0</v>
      </c>
      <c r="Q8" s="11">
        <v>0</v>
      </c>
      <c r="R8" s="11">
        <v>0</v>
      </c>
      <c r="S8" s="12">
        <f>P8+Q8-R8</f>
        <v>0</v>
      </c>
      <c r="T8" s="11">
        <v>0</v>
      </c>
      <c r="U8" s="11">
        <v>0</v>
      </c>
      <c r="V8" s="11">
        <v>0</v>
      </c>
      <c r="W8" s="12">
        <f>T8+U8-V8</f>
        <v>0</v>
      </c>
      <c r="X8" s="11">
        <f>K8+O8+S8+W8</f>
        <v>0</v>
      </c>
      <c r="Y8" s="12"/>
    </row>
    <row r="9" spans="1:26" ht="18" customHeight="1" x14ac:dyDescent="0.45">
      <c r="A9" s="10"/>
      <c r="B9" s="10">
        <v>643276</v>
      </c>
      <c r="C9" s="10">
        <v>9680</v>
      </c>
      <c r="D9" s="10" t="s">
        <v>71</v>
      </c>
      <c r="E9" s="10">
        <v>2014</v>
      </c>
      <c r="F9" s="10" t="s">
        <v>21</v>
      </c>
      <c r="G9" s="10" t="s">
        <v>70</v>
      </c>
      <c r="H9" s="10">
        <v>0</v>
      </c>
      <c r="I9" s="11">
        <v>0</v>
      </c>
      <c r="J9" s="11">
        <v>0</v>
      </c>
      <c r="K9" s="12">
        <f>H9+I9-J9</f>
        <v>0</v>
      </c>
      <c r="L9" s="11">
        <v>0</v>
      </c>
      <c r="M9" s="11">
        <v>0</v>
      </c>
      <c r="N9" s="11">
        <v>0</v>
      </c>
      <c r="O9" s="12">
        <f>L9+M9-N9</f>
        <v>0</v>
      </c>
      <c r="P9" s="11">
        <v>0</v>
      </c>
      <c r="Q9" s="11">
        <v>0</v>
      </c>
      <c r="R9" s="11">
        <v>0</v>
      </c>
      <c r="S9" s="12">
        <f>P9+Q9-R9</f>
        <v>0</v>
      </c>
      <c r="T9" s="11">
        <v>2</v>
      </c>
      <c r="U9" s="11">
        <v>9</v>
      </c>
      <c r="V9" s="11">
        <v>0</v>
      </c>
      <c r="W9" s="12">
        <f>T9+U9-V9</f>
        <v>11</v>
      </c>
      <c r="X9" s="11">
        <f>K9+O9+S9+W9</f>
        <v>11</v>
      </c>
      <c r="Y9" s="12"/>
    </row>
    <row r="10" spans="1:26" ht="18" customHeight="1" x14ac:dyDescent="0.45">
      <c r="A10" s="10"/>
      <c r="B10" s="10">
        <v>485217</v>
      </c>
      <c r="C10" s="10">
        <v>9680</v>
      </c>
      <c r="D10" s="10" t="s">
        <v>72</v>
      </c>
      <c r="E10" s="10">
        <v>2016</v>
      </c>
      <c r="F10" s="10" t="s">
        <v>21</v>
      </c>
      <c r="G10" s="10" t="s">
        <v>73</v>
      </c>
      <c r="H10" s="10">
        <v>0</v>
      </c>
      <c r="I10" s="11">
        <v>0</v>
      </c>
      <c r="J10" s="11">
        <v>0</v>
      </c>
      <c r="K10" s="12">
        <f>H10+I10-J10</f>
        <v>0</v>
      </c>
      <c r="L10" s="11">
        <v>0</v>
      </c>
      <c r="M10" s="11">
        <v>0</v>
      </c>
      <c r="N10" s="11">
        <v>0</v>
      </c>
      <c r="O10" s="12">
        <f>L10+M10-N10</f>
        <v>0</v>
      </c>
      <c r="P10" s="11">
        <v>0</v>
      </c>
      <c r="Q10" s="11">
        <v>0</v>
      </c>
      <c r="R10" s="11">
        <v>0</v>
      </c>
      <c r="S10" s="12">
        <f>P10+Q10-R10</f>
        <v>0</v>
      </c>
      <c r="T10" s="11">
        <v>2</v>
      </c>
      <c r="U10" s="11">
        <v>9</v>
      </c>
      <c r="V10" s="11">
        <v>0</v>
      </c>
      <c r="W10" s="12">
        <f>T10+U10-V10</f>
        <v>11</v>
      </c>
      <c r="X10" s="11">
        <f>K10+O10+S10+W10</f>
        <v>11</v>
      </c>
      <c r="Y10" s="12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6"/>
  <sheetViews>
    <sheetView workbookViewId="0">
      <selection activeCell="F18" sqref="F18"/>
    </sheetView>
  </sheetViews>
  <sheetFormatPr defaultRowHeight="14.4" x14ac:dyDescent="0.3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8" x14ac:dyDescent="0.35">
      <c r="D1" t="s">
        <v>0</v>
      </c>
      <c r="E1" s="1"/>
    </row>
    <row r="2" spans="1:27" ht="18" x14ac:dyDescent="0.35">
      <c r="D2" t="s">
        <v>1</v>
      </c>
      <c r="E2" s="1"/>
    </row>
    <row r="3" spans="1:27" ht="18" x14ac:dyDescent="0.35">
      <c r="D3" t="s">
        <v>74</v>
      </c>
      <c r="E3" s="1"/>
    </row>
    <row r="6" spans="1:27" x14ac:dyDescent="0.3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workbookViewId="0">
      <selection activeCell="A6" sqref="A6:E6"/>
    </sheetView>
  </sheetViews>
  <sheetFormatPr defaultRowHeight="14.4" x14ac:dyDescent="0.3"/>
  <cols>
    <col min="1" max="4" width="30" customWidth="1"/>
  </cols>
  <sheetData>
    <row r="1" spans="1:5" ht="18" x14ac:dyDescent="0.35">
      <c r="A1" t="s">
        <v>0</v>
      </c>
      <c r="B1" s="1"/>
    </row>
    <row r="2" spans="1:5" ht="18" x14ac:dyDescent="0.35">
      <c r="A2" t="s">
        <v>1</v>
      </c>
      <c r="B2" s="1"/>
    </row>
    <row r="3" spans="1:5" ht="18" x14ac:dyDescent="0.35">
      <c r="A3" t="s">
        <v>75</v>
      </c>
      <c r="B3" s="1"/>
    </row>
    <row r="6" spans="1:5" x14ac:dyDescent="0.3">
      <c r="A6" s="2" t="s">
        <v>7</v>
      </c>
      <c r="B6" s="2" t="s">
        <v>76</v>
      </c>
      <c r="C6" s="2" t="s">
        <v>77</v>
      </c>
      <c r="D6" s="2" t="s">
        <v>78</v>
      </c>
      <c r="E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"/>
  <sheetViews>
    <sheetView workbookViewId="0">
      <selection activeCell="A6" sqref="A6:C6"/>
    </sheetView>
  </sheetViews>
  <sheetFormatPr defaultRowHeight="14.4" x14ac:dyDescent="0.3"/>
  <cols>
    <col min="1" max="2" width="30" customWidth="1"/>
  </cols>
  <sheetData>
    <row r="1" spans="1:3" ht="18" x14ac:dyDescent="0.35">
      <c r="A1" t="s">
        <v>0</v>
      </c>
      <c r="B1" s="1"/>
    </row>
    <row r="2" spans="1:3" ht="18" x14ac:dyDescent="0.35">
      <c r="A2" t="s">
        <v>1</v>
      </c>
      <c r="B2" s="1"/>
    </row>
    <row r="3" spans="1:3" ht="18" x14ac:dyDescent="0.35">
      <c r="A3" t="s">
        <v>79</v>
      </c>
      <c r="B3" s="1"/>
    </row>
    <row r="6" spans="1:3" x14ac:dyDescent="0.3">
      <c r="A6" s="2" t="s">
        <v>77</v>
      </c>
      <c r="B6" s="2" t="s">
        <v>76</v>
      </c>
      <c r="C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9707_VS0</vt:lpstr>
      <vt:lpstr>9708_VS1</vt:lpstr>
      <vt:lpstr>9709_VS3,4,5,6C</vt:lpstr>
      <vt:lpstr>9710_VS4,5,6,B</vt:lpstr>
      <vt:lpstr>9711_V2SAB</vt:lpstr>
      <vt:lpstr>9712_nejmladsi s mladsi zaci</vt:lpstr>
      <vt:lpstr>9713_mladsi zaci</vt:lpstr>
      <vt:lpstr>rozhodci</vt:lpstr>
      <vt:lpstr>poznamky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GIS</dc:creator>
  <cp:keywords/>
  <dc:description/>
  <cp:lastModifiedBy>m28295</cp:lastModifiedBy>
  <cp:lastPrinted>2024-04-28T14:52:20Z</cp:lastPrinted>
  <dcterms:created xsi:type="dcterms:W3CDTF">2024-04-23T03:38:33Z</dcterms:created>
  <dcterms:modified xsi:type="dcterms:W3CDTF">2024-04-28T16:28:04Z</dcterms:modified>
  <cp:category/>
</cp:coreProperties>
</file>